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vyn Lack\Arkley\Averages\"/>
    </mc:Choice>
  </mc:AlternateContent>
  <bookViews>
    <workbookView xWindow="120" yWindow="90" windowWidth="9375" windowHeight="4965" activeTab="1"/>
  </bookViews>
  <sheets>
    <sheet name="Batting" sheetId="2" r:id="rId1"/>
    <sheet name="Bowling" sheetId="4" r:id="rId2"/>
  </sheets>
  <definedNames>
    <definedName name="_xlnm.Print_Area" localSheetId="0">Batting!$A$1:$N$34</definedName>
    <definedName name="_xlnm.Print_Area" localSheetId="1">Bowling!$A$1:$I$28</definedName>
  </definedNames>
  <calcPr calcId="152511" iterate="1"/>
  <fileRecoveryPr repairLoad="1"/>
</workbook>
</file>

<file path=xl/calcChain.xml><?xml version="1.0" encoding="utf-8"?>
<calcChain xmlns="http://schemas.openxmlformats.org/spreadsheetml/2006/main">
  <c r="G21" i="2" l="1"/>
  <c r="F15" i="4"/>
  <c r="I7" i="4"/>
  <c r="F7" i="4"/>
  <c r="I28" i="4"/>
  <c r="I26" i="4"/>
  <c r="F26" i="4"/>
  <c r="I24" i="4"/>
  <c r="I25" i="4"/>
  <c r="F23" i="4"/>
  <c r="F24" i="4"/>
  <c r="I23" i="4"/>
  <c r="N31" i="2"/>
  <c r="N33" i="2"/>
  <c r="N34" i="2"/>
  <c r="G17" i="2"/>
  <c r="N17" i="2"/>
  <c r="N16" i="2"/>
  <c r="G16" i="2"/>
  <c r="N28" i="2"/>
  <c r="N29" i="2"/>
  <c r="N30" i="2"/>
  <c r="G28" i="2"/>
  <c r="G29" i="2"/>
  <c r="G30" i="2"/>
  <c r="I15" i="4"/>
  <c r="I4" i="4"/>
  <c r="F4" i="4"/>
  <c r="I9" i="4"/>
  <c r="F9" i="4"/>
  <c r="I5" i="4"/>
  <c r="F5" i="4"/>
  <c r="I10" i="4"/>
  <c r="F10" i="4"/>
  <c r="I8" i="4"/>
  <c r="F8" i="4"/>
  <c r="I27" i="4"/>
  <c r="I17" i="4"/>
  <c r="F17" i="4"/>
  <c r="I18" i="4"/>
  <c r="F18" i="4"/>
  <c r="I19" i="4"/>
  <c r="F19" i="4"/>
  <c r="I14" i="4"/>
  <c r="F14" i="4"/>
  <c r="I13" i="4"/>
  <c r="F13" i="4"/>
  <c r="I11" i="4"/>
  <c r="F11" i="4"/>
  <c r="I12" i="4"/>
  <c r="F12" i="4"/>
  <c r="I16" i="4"/>
  <c r="F16" i="4"/>
  <c r="F25" i="4"/>
  <c r="I6" i="4"/>
  <c r="F6" i="4"/>
  <c r="N32" i="2"/>
  <c r="N22" i="2"/>
  <c r="N24" i="2"/>
  <c r="N21" i="2"/>
  <c r="N23" i="2"/>
  <c r="N20" i="2"/>
  <c r="G20" i="2"/>
  <c r="N18" i="2"/>
  <c r="G18" i="2"/>
  <c r="N8" i="2"/>
  <c r="G8" i="2"/>
  <c r="N10" i="2"/>
  <c r="G10" i="2"/>
  <c r="N6" i="2"/>
  <c r="G6" i="2"/>
  <c r="N15" i="2"/>
  <c r="G15" i="2"/>
  <c r="N19" i="2"/>
  <c r="G19" i="2"/>
  <c r="N9" i="2"/>
  <c r="G9" i="2"/>
  <c r="N5" i="2"/>
  <c r="G5" i="2"/>
  <c r="N7" i="2"/>
  <c r="G7" i="2"/>
  <c r="N13" i="2"/>
  <c r="G13" i="2"/>
  <c r="N12" i="2"/>
  <c r="G12" i="2"/>
  <c r="N14" i="2"/>
  <c r="G14" i="2"/>
  <c r="N11" i="2"/>
  <c r="G11" i="2"/>
  <c r="N4" i="2"/>
  <c r="G4" i="2"/>
</calcChain>
</file>

<file path=xl/sharedStrings.xml><?xml version="1.0" encoding="utf-8"?>
<sst xmlns="http://schemas.openxmlformats.org/spreadsheetml/2006/main" count="125" uniqueCount="87">
  <si>
    <t>ARKLEY C.C.</t>
  </si>
  <si>
    <t xml:space="preserve">BATTING </t>
  </si>
  <si>
    <t>QUALIFICATION:</t>
  </si>
  <si>
    <t>GAMES</t>
  </si>
  <si>
    <t>FIELDING</t>
  </si>
  <si>
    <t>PLAYED</t>
  </si>
  <si>
    <t>INNINGS</t>
  </si>
  <si>
    <t>NOT OUT</t>
  </si>
  <si>
    <t>RUNS</t>
  </si>
  <si>
    <t>HIGHEST SCORE</t>
  </si>
  <si>
    <t>AVERAGE</t>
  </si>
  <si>
    <t>HUNDREDS</t>
  </si>
  <si>
    <t>FIFTIES</t>
  </si>
  <si>
    <t>CAUGHT</t>
  </si>
  <si>
    <t>RUN OUT</t>
  </si>
  <si>
    <t>STUMPED</t>
  </si>
  <si>
    <t>Jack Spellane</t>
  </si>
  <si>
    <t>Jon Knappett</t>
  </si>
  <si>
    <t>Jega Sittampalam</t>
  </si>
  <si>
    <t>Gary Bollers</t>
  </si>
  <si>
    <t>Nick Anson</t>
  </si>
  <si>
    <t>Phil Knappett</t>
  </si>
  <si>
    <t>Clive Townsend</t>
  </si>
  <si>
    <t>Rakesh Patel</t>
  </si>
  <si>
    <t>Michael Morgan</t>
  </si>
  <si>
    <t>Akash Patel</t>
  </si>
  <si>
    <t>Phil Jones</t>
  </si>
  <si>
    <t>James Franklin</t>
  </si>
  <si>
    <t>Kamal Shah</t>
  </si>
  <si>
    <t>Anay Patel</t>
  </si>
  <si>
    <t>Chris Trebilcock</t>
  </si>
  <si>
    <t>Phil Pennicott</t>
  </si>
  <si>
    <t>Paul Townsend</t>
  </si>
  <si>
    <t>OVERS</t>
  </si>
  <si>
    <t>MAIDENS</t>
  </si>
  <si>
    <t>WICKETS</t>
  </si>
  <si>
    <t>BEST BOWLING</t>
  </si>
  <si>
    <t>5 WICKET INNINGS</t>
  </si>
  <si>
    <t>ECONOMY</t>
  </si>
  <si>
    <t>Ben Candy</t>
  </si>
  <si>
    <t>TOTAL</t>
  </si>
  <si>
    <t>0*</t>
  </si>
  <si>
    <t>Jake Sittampalam</t>
  </si>
  <si>
    <t>Aaron Naisbitt</t>
  </si>
  <si>
    <t>-</t>
  </si>
  <si>
    <t>96*</t>
  </si>
  <si>
    <t>Also Batted</t>
  </si>
  <si>
    <t>Cedric Lynch</t>
  </si>
  <si>
    <t>Ian Chambers</t>
  </si>
  <si>
    <t>53*</t>
  </si>
  <si>
    <t>32*</t>
  </si>
  <si>
    <t>Nic Armitage</t>
  </si>
  <si>
    <t>42*</t>
  </si>
  <si>
    <t>21*</t>
  </si>
  <si>
    <t>Kiran Chaudhuri</t>
  </si>
  <si>
    <t>Khalid Burney</t>
  </si>
  <si>
    <t>33*</t>
  </si>
  <si>
    <t>3*</t>
  </si>
  <si>
    <t>2*</t>
  </si>
  <si>
    <t>Matt Holland</t>
  </si>
  <si>
    <t>Darshan Nagaria</t>
  </si>
  <si>
    <t>Sam Guest</t>
  </si>
  <si>
    <t>34*</t>
  </si>
  <si>
    <t>BATTING AVERAGES  2014</t>
  </si>
  <si>
    <t>BOWLING AVERAGES  2014</t>
  </si>
  <si>
    <t>Also bowled</t>
  </si>
  <si>
    <t>3-11</t>
  </si>
  <si>
    <t>4-14</t>
  </si>
  <si>
    <t>4-24</t>
  </si>
  <si>
    <t>4-37</t>
  </si>
  <si>
    <t>1-4</t>
  </si>
  <si>
    <t>2-12</t>
  </si>
  <si>
    <t>2-19</t>
  </si>
  <si>
    <t>0-8</t>
  </si>
  <si>
    <t>0-17</t>
  </si>
  <si>
    <t>3-17</t>
  </si>
  <si>
    <t>4-16</t>
  </si>
  <si>
    <t>3-24</t>
  </si>
  <si>
    <t>2-39</t>
  </si>
  <si>
    <t>4-39</t>
  </si>
  <si>
    <t>2-17</t>
  </si>
  <si>
    <t>2-52</t>
  </si>
  <si>
    <t>4-15</t>
  </si>
  <si>
    <t>3-40</t>
  </si>
  <si>
    <t>3-7</t>
  </si>
  <si>
    <t>2-2</t>
  </si>
  <si>
    <t>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</si>
</sst>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textRotation="180" wrapText="1"/>
    </xf>
    <xf numFmtId="43" fontId="3" fillId="0" borderId="0" xfId="1" applyFont="1" applyAlignment="1">
      <alignment horizontal="center" vertical="top" textRotation="18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textRotation="180" wrapText="1"/>
    </xf>
    <xf numFmtId="0" fontId="4" fillId="0" borderId="0" xfId="0" applyFont="1"/>
    <xf numFmtId="43" fontId="4" fillId="0" borderId="0" xfId="1" applyFont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6" fillId="0" borderId="0" xfId="0" applyFont="1" applyFill="1"/>
    <xf numFmtId="164" fontId="6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 vertical="top" textRotation="180" wrapText="1"/>
    </xf>
    <xf numFmtId="43" fontId="4" fillId="0" borderId="0" xfId="1" applyFont="1" applyAlignment="1">
      <alignment horizontal="center" vertical="top" textRotation="180" wrapText="1"/>
    </xf>
    <xf numFmtId="0" fontId="4" fillId="0" borderId="0" xfId="0" applyNumberFormat="1" applyFont="1" applyAlignment="1">
      <alignment horizontal="center" vertical="top" textRotation="180" wrapText="1"/>
    </xf>
    <xf numFmtId="164" fontId="4" fillId="0" borderId="0" xfId="1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5" fillId="0" borderId="0" xfId="1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34"/>
  <sheetViews>
    <sheetView tabSelected="1" workbookViewId="0">
      <pane ySplit="2" topLeftCell="A21" activePane="bottomLeft" state="frozen"/>
      <selection activeCell="A4" sqref="A4"/>
      <selection pane="bottomLeft" activeCell="A4" sqref="A4"/>
    </sheetView>
  </sheetViews>
  <sheetFormatPr defaultRowHeight="15" x14ac:dyDescent="0.3"/>
  <cols>
    <col min="1" max="1" width="21.42578125" style="12" customWidth="1"/>
    <col min="2" max="2" width="5.28515625" style="12" customWidth="1"/>
    <col min="3" max="3" width="4.42578125" style="12" customWidth="1"/>
    <col min="4" max="4" width="4.28515625" style="12" customWidth="1"/>
    <col min="5" max="5" width="5.85546875" style="12" customWidth="1"/>
    <col min="6" max="6" width="6.42578125" style="10" customWidth="1"/>
    <col min="7" max="7" width="7.7109375" style="13" customWidth="1"/>
    <col min="8" max="8" width="4.5703125" style="10" customWidth="1"/>
    <col min="9" max="9" width="4" style="10" customWidth="1"/>
    <col min="10" max="10" width="6.28515625" style="12" customWidth="1"/>
    <col min="11" max="11" width="4.85546875" style="10" customWidth="1"/>
    <col min="12" max="12" width="5.28515625" style="10" customWidth="1"/>
    <col min="13" max="13" width="5" style="10" customWidth="1"/>
    <col min="14" max="14" width="5.85546875" style="10" customWidth="1"/>
    <col min="15" max="16384" width="9.140625" style="12"/>
  </cols>
  <sheetData>
    <row r="1" spans="1:235" s="6" customFormat="1" ht="18" customHeight="1" x14ac:dyDescent="0.35">
      <c r="A1" s="1" t="s">
        <v>0</v>
      </c>
      <c r="B1" s="1" t="s">
        <v>1</v>
      </c>
      <c r="C1" s="2"/>
      <c r="D1" s="2"/>
      <c r="E1" s="2"/>
      <c r="F1" s="3" t="s">
        <v>2</v>
      </c>
      <c r="G1" s="4"/>
      <c r="H1" s="3">
        <v>3</v>
      </c>
      <c r="I1" s="33" t="s">
        <v>3</v>
      </c>
      <c r="J1" s="2"/>
      <c r="K1" s="5" t="s">
        <v>4</v>
      </c>
      <c r="L1" s="3"/>
      <c r="M1" s="3"/>
      <c r="N1" s="3"/>
    </row>
    <row r="2" spans="1:235" s="10" customFormat="1" ht="77.25" customHeight="1" x14ac:dyDescent="0.35">
      <c r="A2" s="7" t="s">
        <v>63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12</v>
      </c>
      <c r="I2" s="8" t="s">
        <v>11</v>
      </c>
      <c r="J2" s="8"/>
      <c r="K2" s="8" t="s">
        <v>13</v>
      </c>
      <c r="L2" s="8" t="s">
        <v>15</v>
      </c>
      <c r="M2" s="8" t="s">
        <v>14</v>
      </c>
      <c r="N2" s="8" t="s">
        <v>40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</row>
    <row r="3" spans="1:235" ht="12" customHeight="1" x14ac:dyDescent="0.3"/>
    <row r="4" spans="1:235" ht="21" customHeight="1" x14ac:dyDescent="0.4">
      <c r="A4" s="14" t="s">
        <v>39</v>
      </c>
      <c r="B4" s="15">
        <v>17</v>
      </c>
      <c r="C4" s="15">
        <v>17</v>
      </c>
      <c r="D4" s="15">
        <v>3</v>
      </c>
      <c r="E4" s="15">
        <v>617</v>
      </c>
      <c r="F4" s="16" t="s">
        <v>45</v>
      </c>
      <c r="G4" s="17">
        <f>IF((C4-D4)=0,0,E4/(C4-D4))</f>
        <v>44.071428571428569</v>
      </c>
      <c r="H4" s="16">
        <v>4</v>
      </c>
      <c r="I4" s="16">
        <v>0</v>
      </c>
      <c r="K4" s="16">
        <v>2</v>
      </c>
      <c r="L4" s="16">
        <v>0</v>
      </c>
      <c r="M4" s="16">
        <v>1</v>
      </c>
      <c r="N4" s="16">
        <f>SUM(K4:M4)</f>
        <v>3</v>
      </c>
    </row>
    <row r="5" spans="1:235" ht="21" customHeight="1" x14ac:dyDescent="0.4">
      <c r="A5" s="14" t="s">
        <v>17</v>
      </c>
      <c r="B5" s="15">
        <v>3</v>
      </c>
      <c r="C5" s="15">
        <v>3</v>
      </c>
      <c r="D5" s="15">
        <v>1</v>
      </c>
      <c r="E5" s="15">
        <v>70</v>
      </c>
      <c r="F5" s="16" t="s">
        <v>49</v>
      </c>
      <c r="G5" s="17">
        <f t="shared" ref="G5:G21" si="0">IF((C5-D5)=0,0,E5/(C5-D5))</f>
        <v>35</v>
      </c>
      <c r="H5" s="16">
        <v>1</v>
      </c>
      <c r="I5" s="16">
        <v>0</v>
      </c>
      <c r="K5" s="16">
        <v>1</v>
      </c>
      <c r="L5" s="16">
        <v>0</v>
      </c>
      <c r="M5" s="16">
        <v>1</v>
      </c>
      <c r="N5" s="16">
        <f t="shared" ref="N5:N24" si="1">SUM(K5:M5)</f>
        <v>2</v>
      </c>
    </row>
    <row r="6" spans="1:235" ht="21" customHeight="1" x14ac:dyDescent="0.4">
      <c r="A6" s="14" t="s">
        <v>27</v>
      </c>
      <c r="B6" s="15">
        <v>8</v>
      </c>
      <c r="C6" s="15">
        <v>8</v>
      </c>
      <c r="D6" s="15">
        <v>1</v>
      </c>
      <c r="E6" s="15">
        <v>230</v>
      </c>
      <c r="F6" s="16">
        <v>114</v>
      </c>
      <c r="G6" s="17">
        <f t="shared" si="0"/>
        <v>32.857142857142854</v>
      </c>
      <c r="H6" s="16">
        <v>0</v>
      </c>
      <c r="I6" s="16">
        <v>1</v>
      </c>
      <c r="K6" s="16">
        <v>3</v>
      </c>
      <c r="L6" s="16">
        <v>0</v>
      </c>
      <c r="M6" s="16">
        <v>0</v>
      </c>
      <c r="N6" s="16">
        <f t="shared" si="1"/>
        <v>3</v>
      </c>
    </row>
    <row r="7" spans="1:235" ht="21" customHeight="1" x14ac:dyDescent="0.4">
      <c r="A7" s="14" t="s">
        <v>42</v>
      </c>
      <c r="B7" s="15">
        <v>6</v>
      </c>
      <c r="C7" s="15">
        <v>6</v>
      </c>
      <c r="D7" s="15">
        <v>1</v>
      </c>
      <c r="E7" s="15">
        <v>141</v>
      </c>
      <c r="F7" s="16">
        <v>68</v>
      </c>
      <c r="G7" s="17">
        <f t="shared" si="0"/>
        <v>28.2</v>
      </c>
      <c r="H7" s="16">
        <v>1</v>
      </c>
      <c r="I7" s="16">
        <v>0</v>
      </c>
      <c r="K7" s="16">
        <v>5</v>
      </c>
      <c r="L7" s="16">
        <v>0</v>
      </c>
      <c r="M7" s="16">
        <v>1</v>
      </c>
      <c r="N7" s="16">
        <f t="shared" si="1"/>
        <v>6</v>
      </c>
    </row>
    <row r="8" spans="1:235" ht="21" customHeight="1" x14ac:dyDescent="0.4">
      <c r="A8" s="14" t="s">
        <v>43</v>
      </c>
      <c r="B8" s="15">
        <v>4</v>
      </c>
      <c r="C8" s="15">
        <v>2</v>
      </c>
      <c r="D8" s="15">
        <v>1</v>
      </c>
      <c r="E8" s="15">
        <v>27</v>
      </c>
      <c r="F8" s="16">
        <v>16</v>
      </c>
      <c r="G8" s="17">
        <f t="shared" si="0"/>
        <v>27</v>
      </c>
      <c r="H8" s="16">
        <v>0</v>
      </c>
      <c r="I8" s="16">
        <v>0</v>
      </c>
      <c r="K8" s="16">
        <v>4</v>
      </c>
      <c r="L8" s="16">
        <v>0</v>
      </c>
      <c r="M8" s="16">
        <v>0</v>
      </c>
      <c r="N8" s="16">
        <f t="shared" si="1"/>
        <v>4</v>
      </c>
    </row>
    <row r="9" spans="1:235" ht="21" customHeight="1" x14ac:dyDescent="0.4">
      <c r="A9" s="14" t="s">
        <v>22</v>
      </c>
      <c r="B9" s="15">
        <v>13</v>
      </c>
      <c r="C9" s="15">
        <v>10</v>
      </c>
      <c r="D9" s="15">
        <v>5</v>
      </c>
      <c r="E9" s="15">
        <v>131</v>
      </c>
      <c r="F9" s="16">
        <v>26</v>
      </c>
      <c r="G9" s="17">
        <f t="shared" si="0"/>
        <v>26.2</v>
      </c>
      <c r="H9" s="16">
        <v>0</v>
      </c>
      <c r="I9" s="16">
        <v>0</v>
      </c>
      <c r="K9" s="16">
        <v>4</v>
      </c>
      <c r="L9" s="16">
        <v>2</v>
      </c>
      <c r="M9" s="16">
        <v>0</v>
      </c>
      <c r="N9" s="16">
        <f t="shared" si="1"/>
        <v>6</v>
      </c>
    </row>
    <row r="10" spans="1:235" ht="21" customHeight="1" x14ac:dyDescent="0.4">
      <c r="A10" s="14" t="s">
        <v>29</v>
      </c>
      <c r="B10" s="15">
        <v>9</v>
      </c>
      <c r="C10" s="15">
        <v>6</v>
      </c>
      <c r="D10" s="15">
        <v>2</v>
      </c>
      <c r="E10" s="15">
        <v>100</v>
      </c>
      <c r="F10" s="16" t="s">
        <v>50</v>
      </c>
      <c r="G10" s="17">
        <f t="shared" si="0"/>
        <v>25</v>
      </c>
      <c r="H10" s="16">
        <v>0</v>
      </c>
      <c r="I10" s="16">
        <v>0</v>
      </c>
      <c r="K10" s="16">
        <v>3</v>
      </c>
      <c r="L10" s="16">
        <v>0</v>
      </c>
      <c r="M10" s="16">
        <v>0</v>
      </c>
      <c r="N10" s="16">
        <f t="shared" si="1"/>
        <v>3</v>
      </c>
    </row>
    <row r="11" spans="1:235" ht="21" customHeight="1" x14ac:dyDescent="0.4">
      <c r="A11" s="14" t="s">
        <v>20</v>
      </c>
      <c r="B11" s="15">
        <v>14</v>
      </c>
      <c r="C11" s="15">
        <v>10</v>
      </c>
      <c r="D11" s="15">
        <v>3</v>
      </c>
      <c r="E11" s="15">
        <v>150</v>
      </c>
      <c r="F11" s="16">
        <v>37</v>
      </c>
      <c r="G11" s="17">
        <f t="shared" si="0"/>
        <v>21.428571428571427</v>
      </c>
      <c r="H11" s="16">
        <v>0</v>
      </c>
      <c r="I11" s="16">
        <v>0</v>
      </c>
      <c r="K11" s="16">
        <v>5</v>
      </c>
      <c r="L11" s="16">
        <v>0</v>
      </c>
      <c r="M11" s="16">
        <v>0</v>
      </c>
      <c r="N11" s="16">
        <f t="shared" si="1"/>
        <v>5</v>
      </c>
    </row>
    <row r="12" spans="1:235" ht="21" customHeight="1" x14ac:dyDescent="0.4">
      <c r="A12" s="14" t="s">
        <v>21</v>
      </c>
      <c r="B12" s="15">
        <v>11</v>
      </c>
      <c r="C12" s="15">
        <v>10</v>
      </c>
      <c r="D12" s="15">
        <v>2</v>
      </c>
      <c r="E12" s="15">
        <v>161</v>
      </c>
      <c r="F12" s="16">
        <v>27</v>
      </c>
      <c r="G12" s="17">
        <f t="shared" si="0"/>
        <v>20.125</v>
      </c>
      <c r="H12" s="16">
        <v>0</v>
      </c>
      <c r="I12" s="16">
        <v>0</v>
      </c>
      <c r="K12" s="16">
        <v>2</v>
      </c>
      <c r="L12" s="16">
        <v>0</v>
      </c>
      <c r="M12" s="16">
        <v>1</v>
      </c>
      <c r="N12" s="16">
        <f t="shared" si="1"/>
        <v>3</v>
      </c>
    </row>
    <row r="13" spans="1:235" ht="21" customHeight="1" x14ac:dyDescent="0.4">
      <c r="A13" s="14" t="s">
        <v>23</v>
      </c>
      <c r="B13" s="15">
        <v>11</v>
      </c>
      <c r="C13" s="15">
        <v>10</v>
      </c>
      <c r="D13" s="15">
        <v>1</v>
      </c>
      <c r="E13" s="15">
        <v>177</v>
      </c>
      <c r="F13" s="16" t="s">
        <v>52</v>
      </c>
      <c r="G13" s="17">
        <f t="shared" si="0"/>
        <v>19.666666666666668</v>
      </c>
      <c r="H13" s="16">
        <v>0</v>
      </c>
      <c r="I13" s="16">
        <v>0</v>
      </c>
      <c r="K13" s="16">
        <v>2</v>
      </c>
      <c r="L13" s="16">
        <v>0</v>
      </c>
      <c r="M13" s="16">
        <v>0</v>
      </c>
      <c r="N13" s="16">
        <f t="shared" si="1"/>
        <v>2</v>
      </c>
    </row>
    <row r="14" spans="1:235" ht="21" customHeight="1" x14ac:dyDescent="0.4">
      <c r="A14" s="14" t="s">
        <v>18</v>
      </c>
      <c r="B14" s="15">
        <v>14</v>
      </c>
      <c r="C14" s="15">
        <v>13</v>
      </c>
      <c r="D14" s="15">
        <v>0</v>
      </c>
      <c r="E14" s="15">
        <v>222</v>
      </c>
      <c r="F14" s="16">
        <v>82</v>
      </c>
      <c r="G14" s="17">
        <f t="shared" si="0"/>
        <v>17.076923076923077</v>
      </c>
      <c r="H14" s="16">
        <v>1</v>
      </c>
      <c r="I14" s="16">
        <v>0</v>
      </c>
      <c r="K14" s="16">
        <v>0</v>
      </c>
      <c r="L14" s="16">
        <v>0</v>
      </c>
      <c r="M14" s="16">
        <v>1</v>
      </c>
      <c r="N14" s="16">
        <f t="shared" si="1"/>
        <v>1</v>
      </c>
    </row>
    <row r="15" spans="1:235" ht="21" customHeight="1" x14ac:dyDescent="0.4">
      <c r="A15" s="14" t="s">
        <v>19</v>
      </c>
      <c r="B15" s="15">
        <v>4</v>
      </c>
      <c r="C15" s="15">
        <v>4</v>
      </c>
      <c r="D15" s="15">
        <v>1</v>
      </c>
      <c r="E15" s="15">
        <v>48</v>
      </c>
      <c r="F15" s="16" t="s">
        <v>53</v>
      </c>
      <c r="G15" s="17">
        <f t="shared" si="0"/>
        <v>16</v>
      </c>
      <c r="H15" s="16">
        <v>0</v>
      </c>
      <c r="I15" s="16">
        <v>0</v>
      </c>
      <c r="K15" s="16">
        <v>0</v>
      </c>
      <c r="L15" s="16">
        <v>0</v>
      </c>
      <c r="M15" s="16">
        <v>0</v>
      </c>
      <c r="N15" s="16">
        <f t="shared" si="1"/>
        <v>0</v>
      </c>
    </row>
    <row r="16" spans="1:235" ht="21" customHeight="1" x14ac:dyDescent="0.4">
      <c r="A16" s="14" t="s">
        <v>54</v>
      </c>
      <c r="B16" s="15">
        <v>6</v>
      </c>
      <c r="C16" s="15">
        <v>4</v>
      </c>
      <c r="D16" s="15">
        <v>1</v>
      </c>
      <c r="E16" s="15">
        <v>42</v>
      </c>
      <c r="F16" s="16">
        <v>21</v>
      </c>
      <c r="G16" s="17">
        <f t="shared" si="0"/>
        <v>14</v>
      </c>
      <c r="H16" s="16">
        <v>0</v>
      </c>
      <c r="I16" s="16">
        <v>0</v>
      </c>
      <c r="K16" s="16">
        <v>1</v>
      </c>
      <c r="L16" s="16">
        <v>0</v>
      </c>
      <c r="M16" s="16">
        <v>1</v>
      </c>
      <c r="N16" s="16">
        <f t="shared" si="1"/>
        <v>2</v>
      </c>
    </row>
    <row r="17" spans="1:14" ht="21" customHeight="1" x14ac:dyDescent="0.4">
      <c r="A17" s="14" t="s">
        <v>55</v>
      </c>
      <c r="B17" s="15">
        <v>14</v>
      </c>
      <c r="C17" s="15">
        <v>14</v>
      </c>
      <c r="D17" s="15">
        <v>1</v>
      </c>
      <c r="E17" s="15">
        <v>181</v>
      </c>
      <c r="F17" s="16" t="s">
        <v>56</v>
      </c>
      <c r="G17" s="17">
        <f t="shared" si="0"/>
        <v>13.923076923076923</v>
      </c>
      <c r="H17" s="16">
        <v>0</v>
      </c>
      <c r="I17" s="16">
        <v>0</v>
      </c>
      <c r="K17" s="16">
        <v>2</v>
      </c>
      <c r="L17" s="16">
        <v>0</v>
      </c>
      <c r="M17" s="16">
        <v>0</v>
      </c>
      <c r="N17" s="16">
        <f t="shared" si="1"/>
        <v>2</v>
      </c>
    </row>
    <row r="18" spans="1:14" ht="21" customHeight="1" x14ac:dyDescent="0.4">
      <c r="A18" s="14" t="s">
        <v>24</v>
      </c>
      <c r="B18" s="15">
        <v>4</v>
      </c>
      <c r="C18" s="15">
        <v>4</v>
      </c>
      <c r="D18" s="15">
        <v>0</v>
      </c>
      <c r="E18" s="15">
        <v>29</v>
      </c>
      <c r="F18" s="16">
        <v>14</v>
      </c>
      <c r="G18" s="17">
        <f t="shared" si="0"/>
        <v>7.25</v>
      </c>
      <c r="H18" s="16">
        <v>0</v>
      </c>
      <c r="I18" s="16">
        <v>0</v>
      </c>
      <c r="K18" s="16">
        <v>0</v>
      </c>
      <c r="L18" s="16">
        <v>0</v>
      </c>
      <c r="M18" s="16">
        <v>0</v>
      </c>
      <c r="N18" s="16">
        <f t="shared" si="1"/>
        <v>0</v>
      </c>
    </row>
    <row r="19" spans="1:14" ht="21" customHeight="1" x14ac:dyDescent="0.4">
      <c r="A19" s="14" t="s">
        <v>16</v>
      </c>
      <c r="B19" s="15">
        <v>6</v>
      </c>
      <c r="C19" s="15">
        <v>6</v>
      </c>
      <c r="D19" s="15">
        <v>0</v>
      </c>
      <c r="E19" s="15">
        <v>35</v>
      </c>
      <c r="F19" s="16">
        <v>17</v>
      </c>
      <c r="G19" s="17">
        <f t="shared" si="0"/>
        <v>5.833333333333333</v>
      </c>
      <c r="H19" s="16">
        <v>0</v>
      </c>
      <c r="I19" s="16">
        <v>0</v>
      </c>
      <c r="K19" s="16">
        <v>1</v>
      </c>
      <c r="L19" s="16">
        <v>0</v>
      </c>
      <c r="M19" s="16">
        <v>0</v>
      </c>
      <c r="N19" s="16">
        <f t="shared" si="1"/>
        <v>1</v>
      </c>
    </row>
    <row r="20" spans="1:14" ht="21" customHeight="1" x14ac:dyDescent="0.4">
      <c r="A20" s="14" t="s">
        <v>25</v>
      </c>
      <c r="B20" s="15">
        <v>6</v>
      </c>
      <c r="C20" s="15">
        <v>2</v>
      </c>
      <c r="D20" s="15">
        <v>0</v>
      </c>
      <c r="E20" s="15">
        <v>5</v>
      </c>
      <c r="F20" s="16">
        <v>5</v>
      </c>
      <c r="G20" s="17">
        <f t="shared" si="0"/>
        <v>2.5</v>
      </c>
      <c r="H20" s="16">
        <v>0</v>
      </c>
      <c r="I20" s="16">
        <v>0</v>
      </c>
      <c r="K20" s="16">
        <v>1</v>
      </c>
      <c r="L20" s="16">
        <v>0</v>
      </c>
      <c r="M20" s="16">
        <v>0</v>
      </c>
      <c r="N20" s="16">
        <f t="shared" si="1"/>
        <v>1</v>
      </c>
    </row>
    <row r="21" spans="1:14" ht="21" customHeight="1" x14ac:dyDescent="0.4">
      <c r="A21" s="14" t="s">
        <v>26</v>
      </c>
      <c r="B21" s="15">
        <v>9</v>
      </c>
      <c r="C21" s="15">
        <v>2</v>
      </c>
      <c r="D21" s="15">
        <v>1</v>
      </c>
      <c r="E21" s="15">
        <v>2</v>
      </c>
      <c r="F21" s="16" t="s">
        <v>58</v>
      </c>
      <c r="G21" s="17">
        <f t="shared" si="0"/>
        <v>2</v>
      </c>
      <c r="H21" s="16">
        <v>0</v>
      </c>
      <c r="I21" s="16">
        <v>0</v>
      </c>
      <c r="K21" s="16">
        <v>0</v>
      </c>
      <c r="L21" s="16">
        <v>0</v>
      </c>
      <c r="M21" s="16">
        <v>0</v>
      </c>
      <c r="N21" s="16">
        <f t="shared" si="1"/>
        <v>0</v>
      </c>
    </row>
    <row r="22" spans="1:14" ht="21" customHeight="1" x14ac:dyDescent="0.4">
      <c r="A22" s="14" t="s">
        <v>28</v>
      </c>
      <c r="B22" s="15">
        <v>6</v>
      </c>
      <c r="C22" s="15">
        <v>4</v>
      </c>
      <c r="D22" s="15">
        <v>4</v>
      </c>
      <c r="E22" s="15">
        <v>6</v>
      </c>
      <c r="F22" s="16" t="s">
        <v>57</v>
      </c>
      <c r="G22" s="28" t="s">
        <v>44</v>
      </c>
      <c r="H22" s="16">
        <v>0</v>
      </c>
      <c r="I22" s="16">
        <v>0</v>
      </c>
      <c r="K22" s="16">
        <v>0</v>
      </c>
      <c r="L22" s="16">
        <v>0</v>
      </c>
      <c r="M22" s="16">
        <v>0</v>
      </c>
      <c r="N22" s="16">
        <f>SUM(K22:M22)</f>
        <v>0</v>
      </c>
    </row>
    <row r="23" spans="1:14" ht="21" customHeight="1" x14ac:dyDescent="0.4">
      <c r="A23" s="14" t="s">
        <v>30</v>
      </c>
      <c r="B23" s="15">
        <v>14</v>
      </c>
      <c r="C23" s="15">
        <v>4</v>
      </c>
      <c r="D23" s="15">
        <v>1</v>
      </c>
      <c r="E23" s="15">
        <v>0</v>
      </c>
      <c r="F23" s="16" t="s">
        <v>41</v>
      </c>
      <c r="G23" s="28" t="s">
        <v>44</v>
      </c>
      <c r="H23" s="16">
        <v>0</v>
      </c>
      <c r="I23" s="16">
        <v>0</v>
      </c>
      <c r="K23" s="16">
        <v>2</v>
      </c>
      <c r="L23" s="16">
        <v>0</v>
      </c>
      <c r="M23" s="16">
        <v>1</v>
      </c>
      <c r="N23" s="16">
        <f t="shared" si="1"/>
        <v>3</v>
      </c>
    </row>
    <row r="24" spans="1:14" ht="21" customHeight="1" x14ac:dyDescent="0.4">
      <c r="A24" s="14" t="s">
        <v>31</v>
      </c>
      <c r="B24" s="15">
        <v>8</v>
      </c>
      <c r="C24" s="15">
        <v>1</v>
      </c>
      <c r="D24" s="15">
        <v>1</v>
      </c>
      <c r="E24" s="15">
        <v>0</v>
      </c>
      <c r="F24" s="16" t="s">
        <v>41</v>
      </c>
      <c r="G24" s="28" t="s">
        <v>44</v>
      </c>
      <c r="H24" s="16">
        <v>0</v>
      </c>
      <c r="I24" s="16">
        <v>0</v>
      </c>
      <c r="K24" s="16">
        <v>1</v>
      </c>
      <c r="L24" s="16">
        <v>2</v>
      </c>
      <c r="M24" s="16">
        <v>1</v>
      </c>
      <c r="N24" s="16">
        <f t="shared" si="1"/>
        <v>4</v>
      </c>
    </row>
    <row r="25" spans="1:14" ht="19.5" x14ac:dyDescent="0.4">
      <c r="G25" s="17"/>
      <c r="N25" s="16"/>
    </row>
    <row r="26" spans="1:14" ht="19.5" x14ac:dyDescent="0.4">
      <c r="A26" s="14" t="s">
        <v>46</v>
      </c>
      <c r="B26" s="14"/>
      <c r="C26" s="14"/>
      <c r="D26" s="14"/>
      <c r="E26" s="14"/>
      <c r="F26" s="14"/>
      <c r="G26" s="14"/>
      <c r="H26" s="32"/>
      <c r="I26" s="32"/>
      <c r="J26" s="14"/>
      <c r="K26" s="14"/>
      <c r="L26" s="14"/>
      <c r="M26" s="14"/>
      <c r="N26" s="16"/>
    </row>
    <row r="27" spans="1:14" ht="19.5" x14ac:dyDescent="0.4">
      <c r="A27" s="14"/>
      <c r="B27" s="14"/>
      <c r="C27" s="14"/>
      <c r="D27" s="14"/>
      <c r="E27" s="14"/>
      <c r="F27" s="14"/>
      <c r="G27" s="14"/>
      <c r="H27" s="32"/>
      <c r="I27" s="32"/>
      <c r="J27" s="14"/>
      <c r="K27" s="14"/>
      <c r="L27" s="14"/>
      <c r="M27" s="14"/>
      <c r="N27" s="16"/>
    </row>
    <row r="28" spans="1:14" ht="19.5" x14ac:dyDescent="0.4">
      <c r="A28" s="14" t="s">
        <v>47</v>
      </c>
      <c r="B28" s="14">
        <v>1</v>
      </c>
      <c r="C28" s="14">
        <v>1</v>
      </c>
      <c r="D28" s="14">
        <v>0</v>
      </c>
      <c r="E28" s="14">
        <v>51</v>
      </c>
      <c r="F28" s="16">
        <v>51</v>
      </c>
      <c r="G28" s="17">
        <f>IF((C28-D28)=0,0,E28/(C28-D28))</f>
        <v>51</v>
      </c>
      <c r="H28" s="32">
        <v>1</v>
      </c>
      <c r="I28" s="32">
        <v>0</v>
      </c>
      <c r="J28" s="14"/>
      <c r="K28" s="16">
        <v>0</v>
      </c>
      <c r="L28" s="16">
        <v>0</v>
      </c>
      <c r="M28" s="16">
        <v>0</v>
      </c>
      <c r="N28" s="16">
        <f t="shared" ref="N28:N34" si="2">SUM(K28:M28)</f>
        <v>0</v>
      </c>
    </row>
    <row r="29" spans="1:14" ht="19.5" x14ac:dyDescent="0.4">
      <c r="A29" s="14" t="s">
        <v>48</v>
      </c>
      <c r="B29" s="14">
        <v>2</v>
      </c>
      <c r="C29" s="14">
        <v>2</v>
      </c>
      <c r="D29" s="14">
        <v>0</v>
      </c>
      <c r="E29" s="14">
        <v>87</v>
      </c>
      <c r="F29" s="16">
        <v>69</v>
      </c>
      <c r="G29" s="17">
        <f>IF((C29-D29)=0,0,E29/(C29-D29))</f>
        <v>43.5</v>
      </c>
      <c r="H29" s="32">
        <v>1</v>
      </c>
      <c r="I29" s="32">
        <v>0</v>
      </c>
      <c r="J29" s="14"/>
      <c r="K29" s="16">
        <v>2</v>
      </c>
      <c r="L29" s="16">
        <v>0</v>
      </c>
      <c r="M29" s="16">
        <v>0</v>
      </c>
      <c r="N29" s="16">
        <f t="shared" si="2"/>
        <v>2</v>
      </c>
    </row>
    <row r="30" spans="1:14" ht="19.5" x14ac:dyDescent="0.4">
      <c r="A30" s="14" t="s">
        <v>51</v>
      </c>
      <c r="B30" s="14">
        <v>2</v>
      </c>
      <c r="C30" s="14">
        <v>2</v>
      </c>
      <c r="D30" s="14">
        <v>0</v>
      </c>
      <c r="E30" s="14">
        <v>50</v>
      </c>
      <c r="F30" s="16">
        <v>46</v>
      </c>
      <c r="G30" s="17">
        <f>IF((C30-D30)=0,0,E30/(C30-D30))</f>
        <v>25</v>
      </c>
      <c r="H30" s="32">
        <v>0</v>
      </c>
      <c r="I30" s="32">
        <v>0</v>
      </c>
      <c r="J30" s="14"/>
      <c r="K30" s="16">
        <v>0</v>
      </c>
      <c r="L30" s="16">
        <v>0</v>
      </c>
      <c r="M30" s="16">
        <v>0</v>
      </c>
      <c r="N30" s="16">
        <f t="shared" si="2"/>
        <v>0</v>
      </c>
    </row>
    <row r="31" spans="1:14" ht="19.5" x14ac:dyDescent="0.4">
      <c r="A31" s="14" t="s">
        <v>59</v>
      </c>
      <c r="B31" s="14">
        <v>1</v>
      </c>
      <c r="C31" s="14">
        <v>1</v>
      </c>
      <c r="D31" s="14">
        <v>1</v>
      </c>
      <c r="E31" s="14">
        <v>34</v>
      </c>
      <c r="F31" s="16" t="s">
        <v>62</v>
      </c>
      <c r="G31" s="28" t="s">
        <v>44</v>
      </c>
      <c r="H31" s="32">
        <v>0</v>
      </c>
      <c r="I31" s="32">
        <v>0</v>
      </c>
      <c r="J31" s="14"/>
      <c r="K31" s="16">
        <v>0</v>
      </c>
      <c r="L31" s="16">
        <v>0</v>
      </c>
      <c r="M31" s="16">
        <v>0</v>
      </c>
      <c r="N31" s="16">
        <f t="shared" si="2"/>
        <v>0</v>
      </c>
    </row>
    <row r="32" spans="1:14" ht="21" customHeight="1" x14ac:dyDescent="0.4">
      <c r="A32" s="14" t="s">
        <v>32</v>
      </c>
      <c r="B32" s="15">
        <v>2</v>
      </c>
      <c r="C32" s="15">
        <v>1</v>
      </c>
      <c r="D32" s="15">
        <v>1</v>
      </c>
      <c r="E32" s="15">
        <v>2</v>
      </c>
      <c r="F32" s="16" t="s">
        <v>58</v>
      </c>
      <c r="G32" s="28" t="s">
        <v>44</v>
      </c>
      <c r="H32" s="16">
        <v>0</v>
      </c>
      <c r="I32" s="16">
        <v>0</v>
      </c>
      <c r="K32" s="16">
        <v>0</v>
      </c>
      <c r="L32" s="16">
        <v>0</v>
      </c>
      <c r="M32" s="16">
        <v>0</v>
      </c>
      <c r="N32" s="16">
        <f t="shared" si="2"/>
        <v>0</v>
      </c>
    </row>
    <row r="33" spans="1:14" ht="19.5" x14ac:dyDescent="0.4">
      <c r="A33" s="14" t="s">
        <v>60</v>
      </c>
      <c r="B33" s="14">
        <v>1</v>
      </c>
      <c r="C33" s="14">
        <v>1</v>
      </c>
      <c r="D33" s="14">
        <v>0</v>
      </c>
      <c r="E33" s="14">
        <v>0</v>
      </c>
      <c r="F33" s="16">
        <v>0</v>
      </c>
      <c r="G33" s="28" t="s">
        <v>44</v>
      </c>
      <c r="H33" s="32">
        <v>0</v>
      </c>
      <c r="I33" s="32">
        <v>0</v>
      </c>
      <c r="J33" s="14"/>
      <c r="K33" s="16">
        <v>1</v>
      </c>
      <c r="L33" s="16">
        <v>0</v>
      </c>
      <c r="M33" s="16">
        <v>0</v>
      </c>
      <c r="N33" s="16">
        <f t="shared" si="2"/>
        <v>1</v>
      </c>
    </row>
    <row r="34" spans="1:14" ht="19.5" x14ac:dyDescent="0.4">
      <c r="A34" s="14" t="s">
        <v>61</v>
      </c>
      <c r="B34" s="14">
        <v>1</v>
      </c>
      <c r="C34" s="14">
        <v>1</v>
      </c>
      <c r="D34" s="14">
        <v>0</v>
      </c>
      <c r="E34" s="14">
        <v>0</v>
      </c>
      <c r="F34" s="16">
        <v>0</v>
      </c>
      <c r="G34" s="28" t="s">
        <v>44</v>
      </c>
      <c r="H34" s="32">
        <v>0</v>
      </c>
      <c r="I34" s="32">
        <v>0</v>
      </c>
      <c r="J34" s="14"/>
      <c r="K34" s="16">
        <v>0</v>
      </c>
      <c r="L34" s="16">
        <v>0</v>
      </c>
      <c r="M34" s="16">
        <v>1</v>
      </c>
      <c r="N34" s="16">
        <f t="shared" si="2"/>
        <v>1</v>
      </c>
    </row>
  </sheetData>
  <sortState ref="A4:O24">
    <sortCondition descending="1" ref="G4:G24"/>
  </sortState>
  <pageMargins left="0.70866141732283472" right="0.70866141732283472" top="0.74803149606299213" bottom="0.74803149606299213" header="0.31496062992125984" footer="0.31496062992125984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29"/>
  <sheetViews>
    <sheetView tabSelected="1" workbookViewId="0">
      <pane ySplit="2" topLeftCell="A3" activePane="bottomLeft" state="frozen"/>
      <selection activeCell="U23" sqref="U23"/>
      <selection pane="bottomLeft" activeCell="A4" sqref="A4"/>
    </sheetView>
  </sheetViews>
  <sheetFormatPr defaultRowHeight="15" x14ac:dyDescent="0.3"/>
  <cols>
    <col min="1" max="1" width="21.42578125" style="12" customWidth="1"/>
    <col min="2" max="2" width="8.140625" style="25" bestFit="1" customWidth="1"/>
    <col min="3" max="3" width="4.7109375" style="10" customWidth="1"/>
    <col min="4" max="4" width="6.7109375" style="10" customWidth="1"/>
    <col min="5" max="5" width="6.140625" style="10" customWidth="1"/>
    <col min="6" max="6" width="8.28515625" style="13" customWidth="1"/>
    <col min="7" max="7" width="9.140625" style="26"/>
    <col min="8" max="8" width="5.28515625" style="10" customWidth="1"/>
    <col min="9" max="9" width="8.140625" style="10" bestFit="1" customWidth="1"/>
    <col min="10" max="16384" width="9.140625" style="12"/>
  </cols>
  <sheetData>
    <row r="1" spans="1:230" s="6" customFormat="1" ht="18" customHeight="1" x14ac:dyDescent="0.35">
      <c r="A1" s="18" t="s">
        <v>0</v>
      </c>
      <c r="B1" s="19"/>
      <c r="C1" s="20"/>
      <c r="D1" s="20" t="s">
        <v>2</v>
      </c>
      <c r="E1" s="20"/>
      <c r="F1" s="21">
        <v>8</v>
      </c>
      <c r="G1" s="20" t="s">
        <v>33</v>
      </c>
      <c r="I1" s="20"/>
    </row>
    <row r="2" spans="1:230" s="10" customFormat="1" ht="66.75" customHeight="1" x14ac:dyDescent="0.35">
      <c r="A2" s="7" t="s">
        <v>64</v>
      </c>
      <c r="B2" s="22" t="s">
        <v>33</v>
      </c>
      <c r="C2" s="11" t="s">
        <v>34</v>
      </c>
      <c r="D2" s="11" t="s">
        <v>8</v>
      </c>
      <c r="E2" s="11" t="s">
        <v>35</v>
      </c>
      <c r="F2" s="23" t="s">
        <v>10</v>
      </c>
      <c r="G2" s="24" t="s">
        <v>36</v>
      </c>
      <c r="H2" s="11" t="s">
        <v>37</v>
      </c>
      <c r="I2" s="11" t="s">
        <v>38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</row>
    <row r="3" spans="1:230" ht="12" customHeight="1" x14ac:dyDescent="0.3"/>
    <row r="4" spans="1:230" ht="21" customHeight="1" x14ac:dyDescent="0.4">
      <c r="A4" s="14" t="s">
        <v>54</v>
      </c>
      <c r="B4" s="31">
        <v>54</v>
      </c>
      <c r="C4" s="16">
        <v>14</v>
      </c>
      <c r="D4" s="16">
        <v>113</v>
      </c>
      <c r="E4" s="16">
        <v>13</v>
      </c>
      <c r="F4" s="28">
        <f>D4/E4</f>
        <v>8.6923076923076916</v>
      </c>
      <c r="G4" s="29" t="s">
        <v>67</v>
      </c>
      <c r="H4" s="16">
        <v>0</v>
      </c>
      <c r="I4" s="30">
        <f>D4/B4</f>
        <v>2.0925925925925926</v>
      </c>
    </row>
    <row r="5" spans="1:230" ht="21" customHeight="1" x14ac:dyDescent="0.4">
      <c r="A5" s="14" t="s">
        <v>39</v>
      </c>
      <c r="B5" s="31">
        <v>51</v>
      </c>
      <c r="C5" s="16">
        <v>2</v>
      </c>
      <c r="D5" s="16">
        <v>191</v>
      </c>
      <c r="E5" s="16">
        <v>15</v>
      </c>
      <c r="F5" s="28">
        <f>D5/E5</f>
        <v>12.733333333333333</v>
      </c>
      <c r="G5" s="29" t="s">
        <v>68</v>
      </c>
      <c r="H5" s="16">
        <v>0</v>
      </c>
      <c r="I5" s="30">
        <f>D5/B5</f>
        <v>3.7450980392156863</v>
      </c>
    </row>
    <row r="6" spans="1:230" ht="21" customHeight="1" x14ac:dyDescent="0.4">
      <c r="A6" s="14" t="s">
        <v>21</v>
      </c>
      <c r="B6" s="27">
        <v>74.400000000000006</v>
      </c>
      <c r="C6" s="16">
        <v>10</v>
      </c>
      <c r="D6" s="16">
        <v>257</v>
      </c>
      <c r="E6" s="16">
        <v>20</v>
      </c>
      <c r="F6" s="28">
        <f t="shared" ref="F6:F11" si="0">D6/E6</f>
        <v>12.85</v>
      </c>
      <c r="G6" s="29" t="s">
        <v>69</v>
      </c>
      <c r="H6" s="16">
        <v>0</v>
      </c>
      <c r="I6" s="30">
        <f t="shared" ref="I6:I11" si="1">D6/B6</f>
        <v>3.454301075268817</v>
      </c>
    </row>
    <row r="7" spans="1:230" ht="21" customHeight="1" x14ac:dyDescent="0.4">
      <c r="A7" s="14" t="s">
        <v>42</v>
      </c>
      <c r="B7" s="27">
        <v>30.2</v>
      </c>
      <c r="C7" s="16">
        <v>1</v>
      </c>
      <c r="D7" s="16">
        <v>90</v>
      </c>
      <c r="E7" s="16">
        <v>7</v>
      </c>
      <c r="F7" s="28">
        <f t="shared" si="0"/>
        <v>12.857142857142858</v>
      </c>
      <c r="G7" s="29" t="s">
        <v>75</v>
      </c>
      <c r="H7" s="16">
        <v>0</v>
      </c>
      <c r="I7" s="30">
        <f t="shared" si="1"/>
        <v>2.9801324503311259</v>
      </c>
    </row>
    <row r="8" spans="1:230" ht="21" customHeight="1" x14ac:dyDescent="0.4">
      <c r="A8" s="14" t="s">
        <v>18</v>
      </c>
      <c r="B8" s="27">
        <v>23.1</v>
      </c>
      <c r="C8" s="16">
        <v>1</v>
      </c>
      <c r="D8" s="16">
        <v>120</v>
      </c>
      <c r="E8" s="16">
        <v>9</v>
      </c>
      <c r="F8" s="28">
        <f>D8/E8</f>
        <v>13.333333333333334</v>
      </c>
      <c r="G8" s="29" t="s">
        <v>76</v>
      </c>
      <c r="H8" s="16">
        <v>0</v>
      </c>
      <c r="I8" s="30">
        <f>D8/B8</f>
        <v>5.1948051948051948</v>
      </c>
    </row>
    <row r="9" spans="1:230" ht="21" customHeight="1" x14ac:dyDescent="0.4">
      <c r="A9" s="14" t="s">
        <v>20</v>
      </c>
      <c r="B9" s="31">
        <v>17.3</v>
      </c>
      <c r="C9" s="16">
        <v>0</v>
      </c>
      <c r="D9" s="16">
        <v>89</v>
      </c>
      <c r="E9" s="16">
        <v>5</v>
      </c>
      <c r="F9" s="28">
        <f>D9/E9</f>
        <v>17.8</v>
      </c>
      <c r="G9" s="29" t="s">
        <v>77</v>
      </c>
      <c r="H9" s="16">
        <v>0</v>
      </c>
      <c r="I9" s="30">
        <f>D9/B9</f>
        <v>5.1445086705202314</v>
      </c>
    </row>
    <row r="10" spans="1:230" ht="21" customHeight="1" x14ac:dyDescent="0.4">
      <c r="A10" s="14" t="s">
        <v>43</v>
      </c>
      <c r="B10" s="31">
        <v>25</v>
      </c>
      <c r="C10" s="16">
        <v>3</v>
      </c>
      <c r="D10" s="16">
        <v>97</v>
      </c>
      <c r="E10" s="16">
        <v>5</v>
      </c>
      <c r="F10" s="28">
        <f>D10/E10</f>
        <v>19.399999999999999</v>
      </c>
      <c r="G10" s="29" t="s">
        <v>78</v>
      </c>
      <c r="H10" s="16">
        <v>0</v>
      </c>
      <c r="I10" s="30">
        <f>D10/B10</f>
        <v>3.88</v>
      </c>
    </row>
    <row r="11" spans="1:230" ht="21" customHeight="1" x14ac:dyDescent="0.4">
      <c r="A11" s="14" t="s">
        <v>16</v>
      </c>
      <c r="B11" s="27">
        <v>37</v>
      </c>
      <c r="C11" s="16">
        <v>1</v>
      </c>
      <c r="D11" s="16">
        <v>161</v>
      </c>
      <c r="E11" s="16">
        <v>8</v>
      </c>
      <c r="F11" s="28">
        <f t="shared" si="0"/>
        <v>20.125</v>
      </c>
      <c r="G11" s="29" t="s">
        <v>79</v>
      </c>
      <c r="H11" s="16">
        <v>0</v>
      </c>
      <c r="I11" s="30">
        <f t="shared" si="1"/>
        <v>4.3513513513513518</v>
      </c>
    </row>
    <row r="12" spans="1:230" ht="21" customHeight="1" x14ac:dyDescent="0.4">
      <c r="A12" s="14" t="s">
        <v>25</v>
      </c>
      <c r="B12" s="27">
        <v>39</v>
      </c>
      <c r="C12" s="16">
        <v>6</v>
      </c>
      <c r="D12" s="16">
        <v>139</v>
      </c>
      <c r="E12" s="16">
        <v>6</v>
      </c>
      <c r="F12" s="28">
        <f t="shared" ref="F12:F19" si="2">D12/E12</f>
        <v>23.166666666666668</v>
      </c>
      <c r="G12" s="29" t="s">
        <v>80</v>
      </c>
      <c r="H12" s="16">
        <v>0</v>
      </c>
      <c r="I12" s="30">
        <f t="shared" ref="I12:I19" si="3">D12/B12</f>
        <v>3.5641025641025643</v>
      </c>
    </row>
    <row r="13" spans="1:230" ht="22.5" customHeight="1" x14ac:dyDescent="0.4">
      <c r="A13" s="14" t="s">
        <v>28</v>
      </c>
      <c r="B13" s="27">
        <v>11</v>
      </c>
      <c r="C13" s="16">
        <v>2</v>
      </c>
      <c r="D13" s="16">
        <v>70</v>
      </c>
      <c r="E13" s="16">
        <v>3</v>
      </c>
      <c r="F13" s="28">
        <f t="shared" si="2"/>
        <v>23.333333333333332</v>
      </c>
      <c r="G13" s="29" t="s">
        <v>81</v>
      </c>
      <c r="H13" s="16">
        <v>0</v>
      </c>
      <c r="I13" s="30">
        <f t="shared" si="3"/>
        <v>6.3636363636363633</v>
      </c>
    </row>
    <row r="14" spans="1:230" ht="21" customHeight="1" x14ac:dyDescent="0.4">
      <c r="A14" s="14" t="s">
        <v>19</v>
      </c>
      <c r="B14" s="27">
        <v>30</v>
      </c>
      <c r="C14" s="16">
        <v>1</v>
      </c>
      <c r="D14" s="16">
        <v>119</v>
      </c>
      <c r="E14" s="16">
        <v>5</v>
      </c>
      <c r="F14" s="28">
        <f t="shared" si="2"/>
        <v>23.8</v>
      </c>
      <c r="G14" s="29" t="s">
        <v>82</v>
      </c>
      <c r="H14" s="16">
        <v>0</v>
      </c>
      <c r="I14" s="30">
        <f t="shared" si="3"/>
        <v>3.9666666666666668</v>
      </c>
    </row>
    <row r="15" spans="1:230" ht="21" customHeight="1" x14ac:dyDescent="0.4">
      <c r="A15" s="14" t="s">
        <v>30</v>
      </c>
      <c r="B15" s="27">
        <v>26</v>
      </c>
      <c r="C15" s="16">
        <v>1</v>
      </c>
      <c r="D15" s="16">
        <v>151</v>
      </c>
      <c r="E15" s="16">
        <v>6</v>
      </c>
      <c r="F15" s="28">
        <f t="shared" si="2"/>
        <v>25.166666666666668</v>
      </c>
      <c r="G15" s="29" t="s">
        <v>80</v>
      </c>
      <c r="H15" s="16">
        <v>0</v>
      </c>
      <c r="I15" s="30">
        <f t="shared" si="3"/>
        <v>5.8076923076923075</v>
      </c>
    </row>
    <row r="16" spans="1:230" ht="21" customHeight="1" x14ac:dyDescent="0.4">
      <c r="A16" s="14" t="s">
        <v>27</v>
      </c>
      <c r="B16" s="27">
        <v>51</v>
      </c>
      <c r="C16" s="16">
        <v>4</v>
      </c>
      <c r="D16" s="16">
        <v>213</v>
      </c>
      <c r="E16" s="16">
        <v>8</v>
      </c>
      <c r="F16" s="28">
        <f t="shared" si="2"/>
        <v>26.625</v>
      </c>
      <c r="G16" s="29" t="s">
        <v>83</v>
      </c>
      <c r="H16" s="16">
        <v>0</v>
      </c>
      <c r="I16" s="30">
        <f t="shared" si="3"/>
        <v>4.1764705882352944</v>
      </c>
    </row>
    <row r="17" spans="1:9" ht="21" customHeight="1" x14ac:dyDescent="0.4">
      <c r="A17" s="14" t="s">
        <v>23</v>
      </c>
      <c r="B17" s="27">
        <v>21</v>
      </c>
      <c r="C17" s="16">
        <v>3</v>
      </c>
      <c r="D17" s="16">
        <v>93</v>
      </c>
      <c r="E17" s="16">
        <v>3</v>
      </c>
      <c r="F17" s="28">
        <f t="shared" si="2"/>
        <v>31</v>
      </c>
      <c r="G17" s="29" t="s">
        <v>84</v>
      </c>
      <c r="H17" s="16">
        <v>0</v>
      </c>
      <c r="I17" s="30">
        <f t="shared" si="3"/>
        <v>4.4285714285714288</v>
      </c>
    </row>
    <row r="18" spans="1:9" ht="21" customHeight="1" x14ac:dyDescent="0.4">
      <c r="A18" s="14" t="s">
        <v>26</v>
      </c>
      <c r="B18" s="27">
        <v>55</v>
      </c>
      <c r="C18" s="16">
        <v>7</v>
      </c>
      <c r="D18" s="16">
        <v>234</v>
      </c>
      <c r="E18" s="16">
        <v>7</v>
      </c>
      <c r="F18" s="28">
        <f t="shared" si="2"/>
        <v>33.428571428571431</v>
      </c>
      <c r="G18" s="29" t="s">
        <v>85</v>
      </c>
      <c r="H18" s="16">
        <v>0</v>
      </c>
      <c r="I18" s="30">
        <f t="shared" si="3"/>
        <v>4.2545454545454549</v>
      </c>
    </row>
    <row r="19" spans="1:9" ht="21" customHeight="1" x14ac:dyDescent="0.4">
      <c r="A19" s="14" t="s">
        <v>29</v>
      </c>
      <c r="B19" s="27">
        <v>39</v>
      </c>
      <c r="C19" s="16">
        <v>4</v>
      </c>
      <c r="D19" s="16">
        <v>154</v>
      </c>
      <c r="E19" s="16">
        <v>4</v>
      </c>
      <c r="F19" s="28">
        <f t="shared" si="2"/>
        <v>38.5</v>
      </c>
      <c r="G19" s="29" t="s">
        <v>86</v>
      </c>
      <c r="H19" s="16">
        <v>0</v>
      </c>
      <c r="I19" s="30">
        <f t="shared" si="3"/>
        <v>3.9487179487179489</v>
      </c>
    </row>
    <row r="21" spans="1:9" ht="21" customHeight="1" x14ac:dyDescent="0.4">
      <c r="A21" s="14" t="s">
        <v>65</v>
      </c>
      <c r="B21" s="27"/>
      <c r="C21" s="16"/>
      <c r="D21" s="16"/>
      <c r="E21" s="16"/>
      <c r="F21" s="28"/>
      <c r="G21" s="29"/>
      <c r="H21" s="16"/>
      <c r="I21" s="30"/>
    </row>
    <row r="22" spans="1:9" ht="21" customHeight="1" x14ac:dyDescent="0.4">
      <c r="A22" s="14"/>
      <c r="B22" s="27"/>
      <c r="C22" s="16"/>
      <c r="D22" s="16"/>
      <c r="E22" s="16"/>
      <c r="F22" s="28"/>
      <c r="G22" s="29"/>
      <c r="H22" s="16"/>
      <c r="I22" s="30"/>
    </row>
    <row r="23" spans="1:9" ht="21" customHeight="1" x14ac:dyDescent="0.4">
      <c r="A23" s="14" t="s">
        <v>59</v>
      </c>
      <c r="B23" s="27">
        <v>6</v>
      </c>
      <c r="C23" s="16">
        <v>2</v>
      </c>
      <c r="D23" s="16">
        <v>11</v>
      </c>
      <c r="E23" s="16">
        <v>3</v>
      </c>
      <c r="F23" s="28">
        <f>D23/E23</f>
        <v>3.6666666666666665</v>
      </c>
      <c r="G23" s="29" t="s">
        <v>66</v>
      </c>
      <c r="H23" s="16">
        <v>0</v>
      </c>
      <c r="I23" s="30">
        <f t="shared" ref="I23:I28" si="4">D23/B23</f>
        <v>1.8333333333333333</v>
      </c>
    </row>
    <row r="24" spans="1:9" ht="21" customHeight="1" x14ac:dyDescent="0.4">
      <c r="A24" s="14" t="s">
        <v>22</v>
      </c>
      <c r="B24" s="27">
        <v>2</v>
      </c>
      <c r="C24" s="16">
        <v>0</v>
      </c>
      <c r="D24" s="16">
        <v>4</v>
      </c>
      <c r="E24" s="16">
        <v>1</v>
      </c>
      <c r="F24" s="28">
        <f>D24/E24</f>
        <v>4</v>
      </c>
      <c r="G24" s="29" t="s">
        <v>70</v>
      </c>
      <c r="H24" s="16">
        <v>0</v>
      </c>
      <c r="I24" s="30">
        <f t="shared" si="4"/>
        <v>2</v>
      </c>
    </row>
    <row r="25" spans="1:9" ht="21" customHeight="1" x14ac:dyDescent="0.4">
      <c r="A25" s="14" t="s">
        <v>17</v>
      </c>
      <c r="B25" s="27">
        <v>7</v>
      </c>
      <c r="C25" s="16">
        <v>0</v>
      </c>
      <c r="D25" s="16">
        <v>12</v>
      </c>
      <c r="E25" s="16">
        <v>2</v>
      </c>
      <c r="F25" s="28">
        <f>D25/E25</f>
        <v>6</v>
      </c>
      <c r="G25" s="29" t="s">
        <v>71</v>
      </c>
      <c r="H25" s="16">
        <v>0</v>
      </c>
      <c r="I25" s="30">
        <f t="shared" si="4"/>
        <v>1.7142857142857142</v>
      </c>
    </row>
    <row r="26" spans="1:9" ht="21" customHeight="1" x14ac:dyDescent="0.4">
      <c r="A26" s="14" t="s">
        <v>60</v>
      </c>
      <c r="B26" s="27">
        <v>6</v>
      </c>
      <c r="C26" s="16">
        <v>0</v>
      </c>
      <c r="D26" s="16">
        <v>19</v>
      </c>
      <c r="E26" s="16">
        <v>2</v>
      </c>
      <c r="F26" s="28">
        <f>D26/E26</f>
        <v>9.5</v>
      </c>
      <c r="G26" s="29" t="s">
        <v>72</v>
      </c>
      <c r="H26" s="16">
        <v>0</v>
      </c>
      <c r="I26" s="30">
        <f t="shared" si="4"/>
        <v>3.1666666666666665</v>
      </c>
    </row>
    <row r="27" spans="1:9" ht="21" customHeight="1" x14ac:dyDescent="0.4">
      <c r="A27" s="14" t="s">
        <v>32</v>
      </c>
      <c r="B27" s="27">
        <v>6</v>
      </c>
      <c r="C27" s="16">
        <v>1</v>
      </c>
      <c r="D27" s="16">
        <v>8</v>
      </c>
      <c r="E27" s="16">
        <v>0</v>
      </c>
      <c r="F27" s="28" t="s">
        <v>44</v>
      </c>
      <c r="G27" s="29" t="s">
        <v>73</v>
      </c>
      <c r="H27" s="16">
        <v>0</v>
      </c>
      <c r="I27" s="30">
        <f t="shared" si="4"/>
        <v>1.3333333333333333</v>
      </c>
    </row>
    <row r="28" spans="1:9" ht="21" customHeight="1" x14ac:dyDescent="0.4">
      <c r="A28" s="14" t="s">
        <v>47</v>
      </c>
      <c r="B28" s="27">
        <v>2</v>
      </c>
      <c r="C28" s="16">
        <v>0</v>
      </c>
      <c r="D28" s="16">
        <v>17</v>
      </c>
      <c r="E28" s="16">
        <v>0</v>
      </c>
      <c r="F28" s="28" t="s">
        <v>44</v>
      </c>
      <c r="G28" s="29" t="s">
        <v>74</v>
      </c>
      <c r="H28" s="16">
        <v>0</v>
      </c>
      <c r="I28" s="30">
        <f t="shared" si="4"/>
        <v>8.5</v>
      </c>
    </row>
    <row r="29" spans="1:9" ht="21" customHeight="1" x14ac:dyDescent="0.4">
      <c r="A29" s="14"/>
      <c r="B29" s="27"/>
      <c r="C29" s="16"/>
      <c r="D29" s="16"/>
      <c r="E29" s="16"/>
      <c r="F29" s="28"/>
      <c r="G29" s="29"/>
      <c r="H29" s="16"/>
      <c r="I29" s="30"/>
    </row>
  </sheetData>
  <sortState ref="A4:I21">
    <sortCondition ref="F4:F21"/>
  </sortState>
  <pageMargins left="0.70866141732283472" right="0.70866141732283472" top="0.74803149606299213" bottom="0.74803149606299213" header="0.31496062992125984" footer="0.31496062992125984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Batting</vt:lpstr>
      <vt:lpstr>Bowling</vt:lpstr>
      <vt:lpstr>Batting!Print_Area</vt:lpstr>
      <vt:lpstr>Bowling!Print_Area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Mervyn Lack</dc:creator>
  <cp:keywords/>
  <dc:description/>
  <cp:lastModifiedBy>Mervyn Lack</cp:lastModifiedBy>
  <cp:lastPrinted>2014-10-16T10:12:42Z</cp:lastPrinted>
  <dcterms:created xsi:type="dcterms:W3CDTF">2012-11-05T22:16:16Z</dcterms:created>
  <dcterms:modified xsi:type="dcterms:W3CDTF">2014-10-16T10:16:52Z</dcterms:modified>
</cp:coreProperties>
</file>